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核实表" sheetId="2" r:id="rId1"/>
    <sheet name="统计表" sheetId="3" r:id="rId2"/>
    <sheet name="汇总表" sheetId="1" r:id="rId3"/>
  </sheets>
  <calcPr calcId="124519"/>
</workbook>
</file>

<file path=xl/calcChain.xml><?xml version="1.0" encoding="utf-8"?>
<calcChain xmlns="http://schemas.openxmlformats.org/spreadsheetml/2006/main">
  <c r="I28" i="2"/>
  <c r="H28" l="1"/>
  <c r="C8" i="1" l="1"/>
  <c r="F7"/>
  <c r="E7"/>
  <c r="G7" s="1"/>
  <c r="F6"/>
  <c r="E6"/>
  <c r="G6" s="1"/>
  <c r="F5"/>
  <c r="E5"/>
  <c r="G5" s="1"/>
  <c r="F4"/>
  <c r="E4"/>
  <c r="G4" s="1"/>
  <c r="F3"/>
  <c r="F8" s="1"/>
  <c r="E3"/>
  <c r="G3" s="1"/>
  <c r="G8" s="1"/>
</calcChain>
</file>

<file path=xl/sharedStrings.xml><?xml version="1.0" encoding="utf-8"?>
<sst xmlns="http://schemas.openxmlformats.org/spreadsheetml/2006/main" count="228" uniqueCount="99">
  <si>
    <t>漯河市郾城区2017年农机购置补贴省级累加补贴汇总表</t>
    <phoneticPr fontId="2" type="noConversion"/>
  </si>
  <si>
    <t>机具品目</t>
    <phoneticPr fontId="2" type="noConversion"/>
  </si>
  <si>
    <t>型号</t>
    <phoneticPr fontId="2" type="noConversion"/>
  </si>
  <si>
    <t>台数</t>
    <phoneticPr fontId="2" type="noConversion"/>
  </si>
  <si>
    <t>国补价格</t>
    <phoneticPr fontId="2" type="noConversion"/>
  </si>
  <si>
    <t>省补价格（国补价格的2/3）</t>
    <phoneticPr fontId="2" type="noConversion"/>
  </si>
  <si>
    <t>国补小计</t>
    <phoneticPr fontId="2" type="noConversion"/>
  </si>
  <si>
    <t>省补小计</t>
    <phoneticPr fontId="2" type="noConversion"/>
  </si>
  <si>
    <t>深松</t>
    <phoneticPr fontId="2" type="noConversion"/>
  </si>
  <si>
    <t>6铲深松</t>
    <phoneticPr fontId="2" type="noConversion"/>
  </si>
  <si>
    <t>250Q-208Q</t>
    <phoneticPr fontId="2" type="noConversion"/>
  </si>
  <si>
    <t>捡拾压捆机</t>
    <phoneticPr fontId="2" type="noConversion"/>
  </si>
  <si>
    <t>1.2m</t>
    <phoneticPr fontId="2" type="noConversion"/>
  </si>
  <si>
    <t>1.7m</t>
    <phoneticPr fontId="2" type="noConversion"/>
  </si>
  <si>
    <t>合计</t>
    <phoneticPr fontId="2" type="noConversion"/>
  </si>
  <si>
    <t>购买机具名称</t>
    <phoneticPr fontId="2" type="noConversion"/>
  </si>
  <si>
    <t>购买机具型号</t>
    <phoneticPr fontId="2" type="noConversion"/>
  </si>
  <si>
    <t>机具生产厂家</t>
    <phoneticPr fontId="2" type="noConversion"/>
  </si>
  <si>
    <t>购机者姓名（组织名称）</t>
    <phoneticPr fontId="2" type="noConversion"/>
  </si>
  <si>
    <t>购买台数</t>
    <phoneticPr fontId="2" type="noConversion"/>
  </si>
  <si>
    <t>购机时间</t>
    <phoneticPr fontId="2" type="noConversion"/>
  </si>
  <si>
    <t>详细地址</t>
    <phoneticPr fontId="2" type="noConversion"/>
  </si>
  <si>
    <t>中央补贴金额（元）</t>
    <phoneticPr fontId="2" type="noConversion"/>
  </si>
  <si>
    <t>累加补贴资金（元）</t>
    <phoneticPr fontId="2" type="noConversion"/>
  </si>
  <si>
    <t>购机者签字、盖手印</t>
    <phoneticPr fontId="2" type="noConversion"/>
  </si>
  <si>
    <t>填报单位（章）：</t>
    <phoneticPr fontId="2" type="noConversion"/>
  </si>
  <si>
    <t>张红伟</t>
    <phoneticPr fontId="2" type="noConversion"/>
  </si>
  <si>
    <t>深松机</t>
    <phoneticPr fontId="2" type="noConversion"/>
  </si>
  <si>
    <t>豪丰</t>
    <phoneticPr fontId="2" type="noConversion"/>
  </si>
  <si>
    <t>1SS-250Q</t>
    <phoneticPr fontId="2" type="noConversion"/>
  </si>
  <si>
    <t>白二涛</t>
    <phoneticPr fontId="2" type="noConversion"/>
  </si>
  <si>
    <t>1SS-280Q</t>
    <phoneticPr fontId="2" type="noConversion"/>
  </si>
  <si>
    <t>深松机</t>
    <phoneticPr fontId="2" type="noConversion"/>
  </si>
  <si>
    <t>山东大华</t>
    <phoneticPr fontId="2" type="noConversion"/>
  </si>
  <si>
    <t>1S-250</t>
    <phoneticPr fontId="2" type="noConversion"/>
  </si>
  <si>
    <t>李自红</t>
    <phoneticPr fontId="2" type="noConversion"/>
  </si>
  <si>
    <t>蒋银显</t>
    <phoneticPr fontId="2" type="noConversion"/>
  </si>
  <si>
    <t>6铲深松机</t>
    <phoneticPr fontId="2" type="noConversion"/>
  </si>
  <si>
    <t>河北圣和</t>
    <phoneticPr fontId="2" type="noConversion"/>
  </si>
  <si>
    <t>1SS-270</t>
    <phoneticPr fontId="2" type="noConversion"/>
  </si>
  <si>
    <t>豪丰</t>
    <phoneticPr fontId="2" type="noConversion"/>
  </si>
  <si>
    <t>漯河市郾城区马坡农机专业合作社</t>
    <phoneticPr fontId="2" type="noConversion"/>
  </si>
  <si>
    <t>裴城镇大张村</t>
  </si>
  <si>
    <t>商桥镇大杨村</t>
  </si>
  <si>
    <t>孟庙镇马坡村</t>
  </si>
  <si>
    <t>龙城镇后蒋村</t>
  </si>
  <si>
    <t>新店镇长河李村</t>
    <phoneticPr fontId="2" type="noConversion"/>
  </si>
  <si>
    <t>王伟超</t>
    <phoneticPr fontId="2" type="noConversion"/>
  </si>
  <si>
    <t>安阳豫工</t>
    <phoneticPr fontId="2" type="noConversion"/>
  </si>
  <si>
    <t>4PLY3045-B</t>
    <phoneticPr fontId="2" type="noConversion"/>
  </si>
  <si>
    <t>徐文力</t>
    <phoneticPr fontId="2" type="noConversion"/>
  </si>
  <si>
    <t>常跃辉</t>
    <phoneticPr fontId="2" type="noConversion"/>
  </si>
  <si>
    <t>潘继超</t>
    <phoneticPr fontId="2" type="noConversion"/>
  </si>
  <si>
    <t>侯军甫</t>
    <phoneticPr fontId="2" type="noConversion"/>
  </si>
  <si>
    <t>田学典</t>
    <phoneticPr fontId="2" type="noConversion"/>
  </si>
  <si>
    <t>苑保伦</t>
    <phoneticPr fontId="2" type="noConversion"/>
  </si>
  <si>
    <t>白广西</t>
    <phoneticPr fontId="2" type="noConversion"/>
  </si>
  <si>
    <t>李伟强</t>
    <phoneticPr fontId="2" type="noConversion"/>
  </si>
  <si>
    <t>白二涛</t>
    <phoneticPr fontId="2" type="noConversion"/>
  </si>
  <si>
    <t>丁全杰</t>
    <phoneticPr fontId="2" type="noConversion"/>
  </si>
  <si>
    <t>田红亮</t>
    <phoneticPr fontId="2" type="noConversion"/>
  </si>
  <si>
    <t>靳进超</t>
    <phoneticPr fontId="2" type="noConversion"/>
  </si>
  <si>
    <t>漯河市郾城区裕恒泰农机专业合作社</t>
    <phoneticPr fontId="2" type="noConversion"/>
  </si>
  <si>
    <t>舞阳星河</t>
    <phoneticPr fontId="2" type="noConversion"/>
  </si>
  <si>
    <t>4JK9060</t>
    <phoneticPr fontId="2" type="noConversion"/>
  </si>
  <si>
    <t>廉遂启</t>
    <phoneticPr fontId="2" type="noConversion"/>
  </si>
  <si>
    <t>舞钢星河</t>
    <phoneticPr fontId="2" type="noConversion"/>
  </si>
  <si>
    <t>陈德木</t>
    <phoneticPr fontId="2" type="noConversion"/>
  </si>
  <si>
    <t>栗运法</t>
    <phoneticPr fontId="2" type="noConversion"/>
  </si>
  <si>
    <t>徐松朴</t>
    <phoneticPr fontId="2" type="noConversion"/>
  </si>
  <si>
    <t>何雪枝</t>
    <phoneticPr fontId="2" type="noConversion"/>
  </si>
  <si>
    <t>上海世达尔</t>
    <phoneticPr fontId="2" type="noConversion"/>
  </si>
  <si>
    <t>9JYD-60(MRB0870)</t>
    <phoneticPr fontId="2" type="noConversion"/>
  </si>
  <si>
    <t>龙城镇十五里店村</t>
  </si>
  <si>
    <t>龙城镇徐庄村</t>
  </si>
  <si>
    <t>龙城镇仲李村</t>
  </si>
  <si>
    <t>孟庙镇潘西村</t>
  </si>
  <si>
    <t>裴城镇苏侯村</t>
  </si>
  <si>
    <t>裴城镇田古东村</t>
  </si>
  <si>
    <t>商桥镇坡边村</t>
  </si>
  <si>
    <t>新店镇前丁村</t>
  </si>
  <si>
    <t>新店镇新店村</t>
  </si>
  <si>
    <t>孟庙镇王店村</t>
  </si>
  <si>
    <t>李集镇密桥村</t>
  </si>
  <si>
    <t>李集镇陈东村</t>
  </si>
  <si>
    <t>龙城镇栗庄村</t>
  </si>
  <si>
    <t>龙城镇木梳杨村</t>
  </si>
  <si>
    <t>裴城镇宋岗村</t>
  </si>
  <si>
    <t>捡拾压捆机</t>
    <phoneticPr fontId="2" type="noConversion"/>
  </si>
  <si>
    <t>购买台数</t>
    <phoneticPr fontId="2" type="noConversion"/>
  </si>
  <si>
    <t>中央补贴金额</t>
    <phoneticPr fontId="2" type="noConversion"/>
  </si>
  <si>
    <t>累加补贴金额</t>
    <phoneticPr fontId="2" type="noConversion"/>
  </si>
  <si>
    <t>2017年农业机械累加补贴信息统计表</t>
    <phoneticPr fontId="2" type="noConversion"/>
  </si>
  <si>
    <t>上报时间：        年   月   日</t>
    <phoneticPr fontId="2" type="noConversion"/>
  </si>
  <si>
    <t>购买机具名称</t>
    <phoneticPr fontId="2" type="noConversion"/>
  </si>
  <si>
    <t>购买机具型号</t>
    <phoneticPr fontId="2" type="noConversion"/>
  </si>
  <si>
    <t>机具生产厂家</t>
    <phoneticPr fontId="2" type="noConversion"/>
  </si>
  <si>
    <t>漯河市郾城区2017年农业机械省级累加补贴登记核实表</t>
    <phoneticPr fontId="2" type="noConversion"/>
  </si>
  <si>
    <t xml:space="preserve">上报时间：  2017年11月26日 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</si>
</sst>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_);[Red]\(0\)"/>
  </numFmts>
  <fonts count="12">
    <font>
      <sz val="11"/>
      <color theme="1"/>
      <name val="宋体"/>
      <family val="2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58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workbookViewId="0">
      <selection activeCell="Q3" sqref="Q3"/>
    </sheetView>
  </sheetViews>
  <sheetFormatPr defaultRowHeight="13.5"/>
  <cols>
    <col min="1" max="1" width="12.375" style="11" customWidth="1"/>
    <col min="2" max="2" width="12.25" style="11" customWidth="1"/>
    <col min="3" max="3" width="12.75" style="11" customWidth="1"/>
    <col min="4" max="4" width="12.5" style="11" customWidth="1"/>
    <col min="5" max="5" width="8.625" style="11" customWidth="1"/>
    <col min="6" max="6" width="10" style="11" customWidth="1"/>
    <col min="7" max="7" width="12.75" style="11" customWidth="1"/>
    <col min="8" max="8" width="10.875" style="11" customWidth="1"/>
    <col min="9" max="9" width="11" style="14" customWidth="1"/>
    <col min="10" max="10" width="12" style="11" customWidth="1"/>
    <col min="11" max="16384" width="9" style="11"/>
  </cols>
  <sheetData>
    <row r="1" spans="1:10" s="12" customFormat="1" ht="38.25" customHeight="1">
      <c r="A1" s="27" t="s">
        <v>97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5" t="s">
        <v>25</v>
      </c>
      <c r="B2" s="25"/>
      <c r="C2" s="25"/>
      <c r="D2" s="25"/>
      <c r="E2" s="25"/>
      <c r="F2" s="25"/>
      <c r="G2" s="26" t="s">
        <v>98</v>
      </c>
      <c r="H2" s="26"/>
      <c r="I2" s="26"/>
      <c r="J2" s="26"/>
    </row>
    <row r="3" spans="1:10" ht="36.75" customHeight="1">
      <c r="A3" s="15" t="s">
        <v>15</v>
      </c>
      <c r="B3" s="15" t="s">
        <v>16</v>
      </c>
      <c r="C3" s="15" t="s">
        <v>17</v>
      </c>
      <c r="D3" s="15" t="s">
        <v>18</v>
      </c>
      <c r="E3" s="15" t="s">
        <v>19</v>
      </c>
      <c r="F3" s="15" t="s">
        <v>20</v>
      </c>
      <c r="G3" s="15" t="s">
        <v>21</v>
      </c>
      <c r="H3" s="15" t="s">
        <v>22</v>
      </c>
      <c r="I3" s="16" t="s">
        <v>23</v>
      </c>
      <c r="J3" s="15" t="s">
        <v>24</v>
      </c>
    </row>
    <row r="4" spans="1:10" ht="36" customHeight="1">
      <c r="A4" s="13" t="s">
        <v>88</v>
      </c>
      <c r="B4" s="18" t="s">
        <v>64</v>
      </c>
      <c r="C4" s="18" t="s">
        <v>66</v>
      </c>
      <c r="D4" s="18" t="s">
        <v>67</v>
      </c>
      <c r="E4" s="13">
        <v>1</v>
      </c>
      <c r="F4" s="24">
        <v>43059</v>
      </c>
      <c r="G4" s="17" t="s">
        <v>84</v>
      </c>
      <c r="H4" s="18">
        <v>6900</v>
      </c>
      <c r="I4" s="16">
        <v>4600</v>
      </c>
      <c r="J4" s="15"/>
    </row>
    <row r="5" spans="1:10" ht="36" customHeight="1">
      <c r="A5" s="13" t="s">
        <v>88</v>
      </c>
      <c r="B5" s="13" t="s">
        <v>64</v>
      </c>
      <c r="C5" s="13" t="s">
        <v>66</v>
      </c>
      <c r="D5" s="13" t="s">
        <v>65</v>
      </c>
      <c r="E5" s="13">
        <v>1</v>
      </c>
      <c r="F5" s="24">
        <v>43059</v>
      </c>
      <c r="G5" s="17" t="s">
        <v>83</v>
      </c>
      <c r="H5" s="13">
        <v>6900</v>
      </c>
      <c r="I5" s="16">
        <v>4600</v>
      </c>
      <c r="J5" s="15"/>
    </row>
    <row r="6" spans="1:10" ht="36" customHeight="1">
      <c r="A6" s="13" t="s">
        <v>37</v>
      </c>
      <c r="B6" s="13" t="s">
        <v>39</v>
      </c>
      <c r="C6" s="13" t="s">
        <v>38</v>
      </c>
      <c r="D6" s="13" t="s">
        <v>36</v>
      </c>
      <c r="E6" s="13">
        <v>1</v>
      </c>
      <c r="F6" s="24">
        <v>43049</v>
      </c>
      <c r="G6" s="17" t="s">
        <v>45</v>
      </c>
      <c r="H6" s="13">
        <v>2300</v>
      </c>
      <c r="I6" s="16">
        <v>1530</v>
      </c>
      <c r="J6" s="15"/>
    </row>
    <row r="7" spans="1:10" ht="36" customHeight="1">
      <c r="A7" s="13" t="s">
        <v>88</v>
      </c>
      <c r="B7" s="13" t="s">
        <v>64</v>
      </c>
      <c r="C7" s="13" t="s">
        <v>66</v>
      </c>
      <c r="D7" s="13" t="s">
        <v>68</v>
      </c>
      <c r="E7" s="13">
        <v>1</v>
      </c>
      <c r="F7" s="24">
        <v>43059</v>
      </c>
      <c r="G7" s="17" t="s">
        <v>85</v>
      </c>
      <c r="H7" s="13">
        <v>6900</v>
      </c>
      <c r="I7" s="16">
        <v>4600</v>
      </c>
      <c r="J7" s="15"/>
    </row>
    <row r="8" spans="1:10" ht="36" customHeight="1">
      <c r="A8" s="13" t="s">
        <v>88</v>
      </c>
      <c r="B8" s="13" t="s">
        <v>64</v>
      </c>
      <c r="C8" s="13" t="s">
        <v>66</v>
      </c>
      <c r="D8" s="13" t="s">
        <v>69</v>
      </c>
      <c r="E8" s="13">
        <v>1</v>
      </c>
      <c r="F8" s="24">
        <v>43059</v>
      </c>
      <c r="G8" s="17" t="s">
        <v>86</v>
      </c>
      <c r="H8" s="13">
        <v>6900</v>
      </c>
      <c r="I8" s="16">
        <v>4600</v>
      </c>
      <c r="J8" s="15"/>
    </row>
    <row r="9" spans="1:10" ht="36" customHeight="1">
      <c r="A9" s="13" t="s">
        <v>88</v>
      </c>
      <c r="B9" s="13" t="s">
        <v>49</v>
      </c>
      <c r="C9" s="13" t="s">
        <v>48</v>
      </c>
      <c r="D9" s="13" t="s">
        <v>47</v>
      </c>
      <c r="E9" s="13">
        <v>1</v>
      </c>
      <c r="F9" s="24">
        <v>43059</v>
      </c>
      <c r="G9" s="17" t="s">
        <v>73</v>
      </c>
      <c r="H9" s="13">
        <v>25900</v>
      </c>
      <c r="I9" s="16">
        <v>17270</v>
      </c>
      <c r="J9" s="15"/>
    </row>
    <row r="10" spans="1:10" ht="36" customHeight="1">
      <c r="A10" s="13" t="s">
        <v>88</v>
      </c>
      <c r="B10" s="13" t="s">
        <v>49</v>
      </c>
      <c r="C10" s="13" t="s">
        <v>48</v>
      </c>
      <c r="D10" s="13" t="s">
        <v>50</v>
      </c>
      <c r="E10" s="13">
        <v>1</v>
      </c>
      <c r="F10" s="24">
        <v>43059</v>
      </c>
      <c r="G10" s="17" t="s">
        <v>74</v>
      </c>
      <c r="H10" s="13">
        <v>25900</v>
      </c>
      <c r="I10" s="16">
        <v>17270</v>
      </c>
      <c r="J10" s="15"/>
    </row>
    <row r="11" spans="1:10" ht="36" customHeight="1">
      <c r="A11" s="13" t="s">
        <v>88</v>
      </c>
      <c r="B11" s="13" t="s">
        <v>49</v>
      </c>
      <c r="C11" s="13" t="s">
        <v>48</v>
      </c>
      <c r="D11" s="13" t="s">
        <v>51</v>
      </c>
      <c r="E11" s="13">
        <v>1</v>
      </c>
      <c r="F11" s="24">
        <v>43059</v>
      </c>
      <c r="G11" s="17" t="s">
        <v>75</v>
      </c>
      <c r="H11" s="13">
        <v>25900</v>
      </c>
      <c r="I11" s="16">
        <v>17270</v>
      </c>
      <c r="J11" s="15"/>
    </row>
    <row r="12" spans="1:10" ht="36" customHeight="1">
      <c r="A12" s="13" t="s">
        <v>32</v>
      </c>
      <c r="B12" s="13" t="s">
        <v>34</v>
      </c>
      <c r="C12" s="13" t="s">
        <v>33</v>
      </c>
      <c r="D12" s="13" t="s">
        <v>41</v>
      </c>
      <c r="E12" s="13">
        <v>1</v>
      </c>
      <c r="F12" s="24">
        <v>43049</v>
      </c>
      <c r="G12" s="17" t="s">
        <v>44</v>
      </c>
      <c r="H12" s="13">
        <v>2400</v>
      </c>
      <c r="I12" s="16">
        <v>1600</v>
      </c>
      <c r="J12" s="15"/>
    </row>
    <row r="13" spans="1:10" ht="36" customHeight="1">
      <c r="A13" s="13" t="s">
        <v>88</v>
      </c>
      <c r="B13" s="13" t="s">
        <v>49</v>
      </c>
      <c r="C13" s="13" t="s">
        <v>48</v>
      </c>
      <c r="D13" s="13" t="s">
        <v>52</v>
      </c>
      <c r="E13" s="13">
        <v>1</v>
      </c>
      <c r="F13" s="24">
        <v>43059</v>
      </c>
      <c r="G13" s="17" t="s">
        <v>76</v>
      </c>
      <c r="H13" s="13">
        <v>25900</v>
      </c>
      <c r="I13" s="16">
        <v>17270</v>
      </c>
      <c r="J13" s="15"/>
    </row>
    <row r="14" spans="1:10" ht="36" customHeight="1">
      <c r="A14" s="13" t="s">
        <v>88</v>
      </c>
      <c r="B14" s="13" t="s">
        <v>64</v>
      </c>
      <c r="C14" s="13" t="s">
        <v>63</v>
      </c>
      <c r="D14" s="13" t="s">
        <v>62</v>
      </c>
      <c r="E14" s="13">
        <v>1</v>
      </c>
      <c r="F14" s="24">
        <v>43059</v>
      </c>
      <c r="G14" s="17" t="s">
        <v>82</v>
      </c>
      <c r="H14" s="13">
        <v>6900</v>
      </c>
      <c r="I14" s="16">
        <v>4600</v>
      </c>
      <c r="J14" s="15"/>
    </row>
    <row r="15" spans="1:10" ht="36" customHeight="1">
      <c r="A15" s="13" t="s">
        <v>27</v>
      </c>
      <c r="B15" s="13" t="s">
        <v>29</v>
      </c>
      <c r="C15" s="13" t="s">
        <v>40</v>
      </c>
      <c r="D15" s="13" t="s">
        <v>26</v>
      </c>
      <c r="E15" s="13">
        <v>2</v>
      </c>
      <c r="F15" s="24">
        <v>43049</v>
      </c>
      <c r="G15" s="17" t="s">
        <v>42</v>
      </c>
      <c r="H15" s="13">
        <v>8800</v>
      </c>
      <c r="I15" s="16">
        <v>5860</v>
      </c>
      <c r="J15" s="15"/>
    </row>
    <row r="16" spans="1:10" ht="32.25" customHeight="1">
      <c r="A16" s="13" t="s">
        <v>88</v>
      </c>
      <c r="B16" s="13" t="s">
        <v>72</v>
      </c>
      <c r="C16" s="13" t="s">
        <v>71</v>
      </c>
      <c r="D16" s="13" t="s">
        <v>70</v>
      </c>
      <c r="E16" s="13">
        <v>1</v>
      </c>
      <c r="F16" s="24">
        <v>43059</v>
      </c>
      <c r="G16" s="17" t="s">
        <v>87</v>
      </c>
      <c r="H16" s="13">
        <v>6900</v>
      </c>
      <c r="I16" s="16">
        <v>4600</v>
      </c>
      <c r="J16" s="15"/>
    </row>
    <row r="17" spans="1:10" ht="32.25" customHeight="1">
      <c r="A17" s="13" t="s">
        <v>88</v>
      </c>
      <c r="B17" s="13" t="s">
        <v>49</v>
      </c>
      <c r="C17" s="13" t="s">
        <v>48</v>
      </c>
      <c r="D17" s="13" t="s">
        <v>53</v>
      </c>
      <c r="E17" s="13">
        <v>1</v>
      </c>
      <c r="F17" s="24">
        <v>43059</v>
      </c>
      <c r="G17" s="17" t="s">
        <v>77</v>
      </c>
      <c r="H17" s="13">
        <v>25900</v>
      </c>
      <c r="I17" s="16">
        <v>17270</v>
      </c>
      <c r="J17" s="15"/>
    </row>
    <row r="18" spans="1:10" ht="32.25" customHeight="1">
      <c r="A18" s="13" t="s">
        <v>88</v>
      </c>
      <c r="B18" s="13" t="s">
        <v>49</v>
      </c>
      <c r="C18" s="13" t="s">
        <v>48</v>
      </c>
      <c r="D18" s="13" t="s">
        <v>54</v>
      </c>
      <c r="E18" s="13">
        <v>1</v>
      </c>
      <c r="F18" s="24">
        <v>43059</v>
      </c>
      <c r="G18" s="17" t="s">
        <v>78</v>
      </c>
      <c r="H18" s="13">
        <v>25900</v>
      </c>
      <c r="I18" s="16">
        <v>17270</v>
      </c>
      <c r="J18" s="15"/>
    </row>
    <row r="19" spans="1:10" ht="32.25" customHeight="1">
      <c r="A19" s="13" t="s">
        <v>27</v>
      </c>
      <c r="B19" s="13" t="s">
        <v>31</v>
      </c>
      <c r="C19" s="13" t="s">
        <v>28</v>
      </c>
      <c r="D19" s="13" t="s">
        <v>30</v>
      </c>
      <c r="E19" s="13">
        <v>1</v>
      </c>
      <c r="F19" s="24">
        <v>43049</v>
      </c>
      <c r="G19" s="17" t="s">
        <v>43</v>
      </c>
      <c r="H19" s="13">
        <v>4400</v>
      </c>
      <c r="I19" s="16">
        <v>2930</v>
      </c>
      <c r="J19" s="15"/>
    </row>
    <row r="20" spans="1:10" ht="32.25" customHeight="1">
      <c r="A20" s="13" t="s">
        <v>88</v>
      </c>
      <c r="B20" s="13" t="s">
        <v>49</v>
      </c>
      <c r="C20" s="13" t="s">
        <v>48</v>
      </c>
      <c r="D20" s="13" t="s">
        <v>55</v>
      </c>
      <c r="E20" s="13">
        <v>1</v>
      </c>
      <c r="F20" s="24">
        <v>43059</v>
      </c>
      <c r="G20" s="17" t="s">
        <v>43</v>
      </c>
      <c r="H20" s="13">
        <v>25900</v>
      </c>
      <c r="I20" s="16">
        <v>17270</v>
      </c>
      <c r="J20" s="15"/>
    </row>
    <row r="21" spans="1:10" ht="32.25" customHeight="1">
      <c r="A21" s="13" t="s">
        <v>88</v>
      </c>
      <c r="B21" s="13" t="s">
        <v>49</v>
      </c>
      <c r="C21" s="13" t="s">
        <v>48</v>
      </c>
      <c r="D21" s="13" t="s">
        <v>56</v>
      </c>
      <c r="E21" s="13">
        <v>1</v>
      </c>
      <c r="F21" s="24">
        <v>43059</v>
      </c>
      <c r="G21" s="17" t="s">
        <v>43</v>
      </c>
      <c r="H21" s="13">
        <v>25900</v>
      </c>
      <c r="I21" s="16">
        <v>17270</v>
      </c>
      <c r="J21" s="15"/>
    </row>
    <row r="22" spans="1:10" ht="32.25" customHeight="1">
      <c r="A22" s="13" t="s">
        <v>88</v>
      </c>
      <c r="B22" s="13" t="s">
        <v>49</v>
      </c>
      <c r="C22" s="13" t="s">
        <v>48</v>
      </c>
      <c r="D22" s="13" t="s">
        <v>58</v>
      </c>
      <c r="E22" s="13">
        <v>1</v>
      </c>
      <c r="F22" s="24">
        <v>43059</v>
      </c>
      <c r="G22" s="17" t="s">
        <v>43</v>
      </c>
      <c r="H22" s="13">
        <v>25900</v>
      </c>
      <c r="I22" s="16">
        <v>17270</v>
      </c>
      <c r="J22" s="15"/>
    </row>
    <row r="23" spans="1:10" ht="32.25" customHeight="1">
      <c r="A23" s="13" t="s">
        <v>88</v>
      </c>
      <c r="B23" s="13" t="s">
        <v>49</v>
      </c>
      <c r="C23" s="13" t="s">
        <v>48</v>
      </c>
      <c r="D23" s="13" t="s">
        <v>61</v>
      </c>
      <c r="E23" s="13">
        <v>1</v>
      </c>
      <c r="F23" s="24">
        <v>43059</v>
      </c>
      <c r="G23" s="17" t="s">
        <v>43</v>
      </c>
      <c r="H23" s="13">
        <v>25900</v>
      </c>
      <c r="I23" s="16">
        <v>17270</v>
      </c>
      <c r="J23" s="15"/>
    </row>
    <row r="24" spans="1:10" ht="32.25" customHeight="1">
      <c r="A24" s="13" t="s">
        <v>88</v>
      </c>
      <c r="B24" s="13" t="s">
        <v>49</v>
      </c>
      <c r="C24" s="13" t="s">
        <v>48</v>
      </c>
      <c r="D24" s="13" t="s">
        <v>57</v>
      </c>
      <c r="E24" s="13">
        <v>1</v>
      </c>
      <c r="F24" s="24">
        <v>43059</v>
      </c>
      <c r="G24" s="17" t="s">
        <v>79</v>
      </c>
      <c r="H24" s="13">
        <v>25900</v>
      </c>
      <c r="I24" s="16">
        <v>17270</v>
      </c>
      <c r="J24" s="15"/>
    </row>
    <row r="25" spans="1:10" ht="32.25" customHeight="1">
      <c r="A25" s="13" t="s">
        <v>32</v>
      </c>
      <c r="B25" s="13" t="s">
        <v>34</v>
      </c>
      <c r="C25" s="13" t="s">
        <v>33</v>
      </c>
      <c r="D25" s="13" t="s">
        <v>35</v>
      </c>
      <c r="E25" s="13">
        <v>1</v>
      </c>
      <c r="F25" s="24">
        <v>43049</v>
      </c>
      <c r="G25" s="17" t="s">
        <v>46</v>
      </c>
      <c r="H25" s="13">
        <v>2400</v>
      </c>
      <c r="I25" s="16">
        <v>1600</v>
      </c>
      <c r="J25" s="15"/>
    </row>
    <row r="26" spans="1:10" ht="32.25" customHeight="1">
      <c r="A26" s="13" t="s">
        <v>88</v>
      </c>
      <c r="B26" s="13" t="s">
        <v>49</v>
      </c>
      <c r="C26" s="13" t="s">
        <v>48</v>
      </c>
      <c r="D26" s="13" t="s">
        <v>59</v>
      </c>
      <c r="E26" s="13">
        <v>1</v>
      </c>
      <c r="F26" s="24">
        <v>43059</v>
      </c>
      <c r="G26" s="17" t="s">
        <v>80</v>
      </c>
      <c r="H26" s="13">
        <v>25900</v>
      </c>
      <c r="I26" s="16">
        <v>17270</v>
      </c>
      <c r="J26" s="15"/>
    </row>
    <row r="27" spans="1:10" ht="32.25" customHeight="1">
      <c r="A27" s="13" t="s">
        <v>88</v>
      </c>
      <c r="B27" s="13" t="s">
        <v>49</v>
      </c>
      <c r="C27" s="13" t="s">
        <v>48</v>
      </c>
      <c r="D27" s="13" t="s">
        <v>60</v>
      </c>
      <c r="E27" s="13">
        <v>1</v>
      </c>
      <c r="F27" s="24">
        <v>43059</v>
      </c>
      <c r="G27" s="17" t="s">
        <v>81</v>
      </c>
      <c r="H27" s="13">
        <v>25900</v>
      </c>
      <c r="I27" s="16">
        <v>17270</v>
      </c>
      <c r="J27" s="15"/>
    </row>
    <row r="28" spans="1:10" ht="33" customHeight="1">
      <c r="H28" s="11">
        <f>SUM(H4:H27)</f>
        <v>398400</v>
      </c>
      <c r="I28" s="14">
        <f>SUM(I4:I27)</f>
        <v>265630</v>
      </c>
    </row>
    <row r="29" spans="1:10" ht="32.25" customHeight="1"/>
    <row r="30" spans="1:10" ht="32.25" customHeight="1"/>
    <row r="31" spans="1:10" ht="32.25" customHeight="1"/>
    <row r="32" spans="1:10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</sheetData>
  <sortState ref="A4:L27">
    <sortCondition ref="G4:G27"/>
  </sortState>
  <mergeCells count="3">
    <mergeCell ref="A2:F2"/>
    <mergeCell ref="G2:J2"/>
    <mergeCell ref="A1:J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7"/>
  <sheetViews>
    <sheetView workbookViewId="0">
      <selection activeCell="F35" sqref="F35"/>
    </sheetView>
  </sheetViews>
  <sheetFormatPr defaultRowHeight="13.5"/>
  <cols>
    <col min="1" max="1" width="4.875" style="20" customWidth="1"/>
    <col min="2" max="2" width="13" style="19" bestFit="1" customWidth="1"/>
    <col min="3" max="4" width="13" style="20" bestFit="1" customWidth="1"/>
    <col min="5" max="5" width="9" style="20"/>
    <col min="6" max="7" width="13" style="20" bestFit="1" customWidth="1"/>
    <col min="8" max="16384" width="9" style="20"/>
  </cols>
  <sheetData>
    <row r="1" spans="2:7" ht="22.5">
      <c r="B1" s="28" t="s">
        <v>92</v>
      </c>
      <c r="C1" s="29"/>
      <c r="D1" s="29"/>
      <c r="E1" s="29"/>
      <c r="F1" s="29"/>
      <c r="G1" s="29"/>
    </row>
    <row r="2" spans="2:7">
      <c r="B2" s="30" t="s">
        <v>93</v>
      </c>
      <c r="C2" s="26"/>
      <c r="D2" s="26"/>
      <c r="E2" s="26"/>
      <c r="F2" s="26"/>
      <c r="G2" s="26"/>
    </row>
    <row r="3" spans="2:7" ht="21.75" customHeight="1">
      <c r="B3" s="21" t="s">
        <v>94</v>
      </c>
      <c r="C3" s="21" t="s">
        <v>95</v>
      </c>
      <c r="D3" s="21" t="s">
        <v>96</v>
      </c>
      <c r="E3" s="21" t="s">
        <v>89</v>
      </c>
      <c r="F3" s="21" t="s">
        <v>90</v>
      </c>
      <c r="G3" s="22" t="s">
        <v>91</v>
      </c>
    </row>
    <row r="4" spans="2:7" ht="21.75" customHeight="1">
      <c r="B4" s="21" t="s">
        <v>27</v>
      </c>
      <c r="C4" s="21" t="s">
        <v>29</v>
      </c>
      <c r="D4" s="21" t="s">
        <v>28</v>
      </c>
      <c r="E4" s="21">
        <v>2</v>
      </c>
      <c r="F4" s="21">
        <v>8800</v>
      </c>
      <c r="G4" s="22">
        <v>5860</v>
      </c>
    </row>
    <row r="5" spans="2:7" ht="21.75" customHeight="1">
      <c r="B5" s="21" t="s">
        <v>27</v>
      </c>
      <c r="C5" s="21" t="s">
        <v>31</v>
      </c>
      <c r="D5" s="21" t="s">
        <v>28</v>
      </c>
      <c r="E5" s="21">
        <v>1</v>
      </c>
      <c r="F5" s="21">
        <v>4400</v>
      </c>
      <c r="G5" s="22">
        <v>2930</v>
      </c>
    </row>
    <row r="6" spans="2:7" ht="21.75" customHeight="1">
      <c r="B6" s="21" t="s">
        <v>27</v>
      </c>
      <c r="C6" s="21" t="s">
        <v>34</v>
      </c>
      <c r="D6" s="21" t="s">
        <v>33</v>
      </c>
      <c r="E6" s="21">
        <v>1</v>
      </c>
      <c r="F6" s="21">
        <v>2400</v>
      </c>
      <c r="G6" s="22">
        <v>1600</v>
      </c>
    </row>
    <row r="7" spans="2:7" ht="21.75" customHeight="1">
      <c r="B7" s="21" t="s">
        <v>27</v>
      </c>
      <c r="C7" s="21" t="s">
        <v>34</v>
      </c>
      <c r="D7" s="21" t="s">
        <v>33</v>
      </c>
      <c r="E7" s="21">
        <v>1</v>
      </c>
      <c r="F7" s="21">
        <v>2400</v>
      </c>
      <c r="G7" s="22">
        <v>1600</v>
      </c>
    </row>
    <row r="8" spans="2:7" ht="21.75" customHeight="1">
      <c r="B8" s="21" t="s">
        <v>37</v>
      </c>
      <c r="C8" s="21" t="s">
        <v>39</v>
      </c>
      <c r="D8" s="21" t="s">
        <v>38</v>
      </c>
      <c r="E8" s="21">
        <v>1</v>
      </c>
      <c r="F8" s="21">
        <v>2300</v>
      </c>
      <c r="G8" s="22">
        <v>1530</v>
      </c>
    </row>
    <row r="9" spans="2:7" ht="21.75" customHeight="1">
      <c r="B9" s="21" t="s">
        <v>11</v>
      </c>
      <c r="C9" s="21" t="s">
        <v>64</v>
      </c>
      <c r="D9" s="21" t="s">
        <v>63</v>
      </c>
      <c r="E9" s="21">
        <v>1</v>
      </c>
      <c r="F9" s="21">
        <v>6900</v>
      </c>
      <c r="G9" s="22">
        <v>4600</v>
      </c>
    </row>
    <row r="10" spans="2:7" ht="21.75" customHeight="1">
      <c r="B10" s="21" t="s">
        <v>11</v>
      </c>
      <c r="C10" s="21" t="s">
        <v>64</v>
      </c>
      <c r="D10" s="21" t="s">
        <v>66</v>
      </c>
      <c r="E10" s="21">
        <v>1</v>
      </c>
      <c r="F10" s="21">
        <v>6900</v>
      </c>
      <c r="G10" s="22">
        <v>4600</v>
      </c>
    </row>
    <row r="11" spans="2:7" ht="21.75" customHeight="1">
      <c r="B11" s="21" t="s">
        <v>11</v>
      </c>
      <c r="C11" s="23" t="s">
        <v>64</v>
      </c>
      <c r="D11" s="23" t="s">
        <v>66</v>
      </c>
      <c r="E11" s="21">
        <v>1</v>
      </c>
      <c r="F11" s="23">
        <v>6900</v>
      </c>
      <c r="G11" s="22">
        <v>4600</v>
      </c>
    </row>
    <row r="12" spans="2:7" ht="21.75" customHeight="1">
      <c r="B12" s="21" t="s">
        <v>11</v>
      </c>
      <c r="C12" s="21" t="s">
        <v>64</v>
      </c>
      <c r="D12" s="21" t="s">
        <v>66</v>
      </c>
      <c r="E12" s="21">
        <v>1</v>
      </c>
      <c r="F12" s="21">
        <v>6900</v>
      </c>
      <c r="G12" s="22">
        <v>4600</v>
      </c>
    </row>
    <row r="13" spans="2:7" ht="21.75" customHeight="1">
      <c r="B13" s="21" t="s">
        <v>11</v>
      </c>
      <c r="C13" s="21" t="s">
        <v>64</v>
      </c>
      <c r="D13" s="21" t="s">
        <v>66</v>
      </c>
      <c r="E13" s="21">
        <v>1</v>
      </c>
      <c r="F13" s="21">
        <v>6900</v>
      </c>
      <c r="G13" s="22">
        <v>4600</v>
      </c>
    </row>
    <row r="14" spans="2:7" ht="21.75" customHeight="1">
      <c r="B14" s="21" t="s">
        <v>11</v>
      </c>
      <c r="C14" s="21" t="s">
        <v>72</v>
      </c>
      <c r="D14" s="21" t="s">
        <v>71</v>
      </c>
      <c r="E14" s="21">
        <v>1</v>
      </c>
      <c r="F14" s="21">
        <v>6900</v>
      </c>
      <c r="G14" s="22">
        <v>4600</v>
      </c>
    </row>
    <row r="15" spans="2:7" ht="21.75" customHeight="1">
      <c r="B15" s="21" t="s">
        <v>11</v>
      </c>
      <c r="C15" s="21" t="s">
        <v>49</v>
      </c>
      <c r="D15" s="21" t="s">
        <v>48</v>
      </c>
      <c r="E15" s="21">
        <v>1</v>
      </c>
      <c r="F15" s="21">
        <v>25900</v>
      </c>
      <c r="G15" s="22">
        <v>17270</v>
      </c>
    </row>
    <row r="16" spans="2:7" ht="21.75" customHeight="1">
      <c r="B16" s="21" t="s">
        <v>11</v>
      </c>
      <c r="C16" s="21" t="s">
        <v>49</v>
      </c>
      <c r="D16" s="21" t="s">
        <v>48</v>
      </c>
      <c r="E16" s="21">
        <v>1</v>
      </c>
      <c r="F16" s="21">
        <v>25900</v>
      </c>
      <c r="G16" s="22">
        <v>17270</v>
      </c>
    </row>
    <row r="17" spans="2:7" ht="21.75" customHeight="1">
      <c r="B17" s="21" t="s">
        <v>11</v>
      </c>
      <c r="C17" s="21" t="s">
        <v>49</v>
      </c>
      <c r="D17" s="21" t="s">
        <v>48</v>
      </c>
      <c r="E17" s="21">
        <v>1</v>
      </c>
      <c r="F17" s="21">
        <v>25900</v>
      </c>
      <c r="G17" s="22">
        <v>17270</v>
      </c>
    </row>
    <row r="18" spans="2:7" ht="21.75" customHeight="1">
      <c r="B18" s="21" t="s">
        <v>11</v>
      </c>
      <c r="C18" s="21" t="s">
        <v>49</v>
      </c>
      <c r="D18" s="21" t="s">
        <v>48</v>
      </c>
      <c r="E18" s="21">
        <v>1</v>
      </c>
      <c r="F18" s="21">
        <v>25900</v>
      </c>
      <c r="G18" s="22">
        <v>17270</v>
      </c>
    </row>
    <row r="19" spans="2:7" ht="21.75" customHeight="1">
      <c r="B19" s="21" t="s">
        <v>11</v>
      </c>
      <c r="C19" s="21" t="s">
        <v>49</v>
      </c>
      <c r="D19" s="21" t="s">
        <v>48</v>
      </c>
      <c r="E19" s="21">
        <v>1</v>
      </c>
      <c r="F19" s="21">
        <v>25900</v>
      </c>
      <c r="G19" s="22">
        <v>17270</v>
      </c>
    </row>
    <row r="20" spans="2:7" ht="21.75" customHeight="1">
      <c r="B20" s="21" t="s">
        <v>11</v>
      </c>
      <c r="C20" s="21" t="s">
        <v>49</v>
      </c>
      <c r="D20" s="21" t="s">
        <v>48</v>
      </c>
      <c r="E20" s="21">
        <v>1</v>
      </c>
      <c r="F20" s="21">
        <v>25900</v>
      </c>
      <c r="G20" s="22">
        <v>17270</v>
      </c>
    </row>
    <row r="21" spans="2:7" ht="21.75" customHeight="1">
      <c r="B21" s="21" t="s">
        <v>11</v>
      </c>
      <c r="C21" s="21" t="s">
        <v>49</v>
      </c>
      <c r="D21" s="21" t="s">
        <v>48</v>
      </c>
      <c r="E21" s="21">
        <v>1</v>
      </c>
      <c r="F21" s="21">
        <v>25900</v>
      </c>
      <c r="G21" s="22">
        <v>17270</v>
      </c>
    </row>
    <row r="22" spans="2:7" ht="21.75" customHeight="1">
      <c r="B22" s="21" t="s">
        <v>11</v>
      </c>
      <c r="C22" s="21" t="s">
        <v>49</v>
      </c>
      <c r="D22" s="21" t="s">
        <v>48</v>
      </c>
      <c r="E22" s="21">
        <v>1</v>
      </c>
      <c r="F22" s="21">
        <v>25900</v>
      </c>
      <c r="G22" s="22">
        <v>17270</v>
      </c>
    </row>
    <row r="23" spans="2:7" ht="21.75" customHeight="1">
      <c r="B23" s="21" t="s">
        <v>11</v>
      </c>
      <c r="C23" s="21" t="s">
        <v>49</v>
      </c>
      <c r="D23" s="21" t="s">
        <v>48</v>
      </c>
      <c r="E23" s="21">
        <v>1</v>
      </c>
      <c r="F23" s="21">
        <v>25900</v>
      </c>
      <c r="G23" s="22">
        <v>17270</v>
      </c>
    </row>
    <row r="24" spans="2:7" ht="21.75" customHeight="1">
      <c r="B24" s="21" t="s">
        <v>11</v>
      </c>
      <c r="C24" s="21" t="s">
        <v>49</v>
      </c>
      <c r="D24" s="21" t="s">
        <v>48</v>
      </c>
      <c r="E24" s="21">
        <v>1</v>
      </c>
      <c r="F24" s="21">
        <v>25900</v>
      </c>
      <c r="G24" s="22">
        <v>17270</v>
      </c>
    </row>
    <row r="25" spans="2:7" ht="21.75" customHeight="1">
      <c r="B25" s="21" t="s">
        <v>11</v>
      </c>
      <c r="C25" s="21" t="s">
        <v>49</v>
      </c>
      <c r="D25" s="21" t="s">
        <v>48</v>
      </c>
      <c r="E25" s="21">
        <v>1</v>
      </c>
      <c r="F25" s="21">
        <v>25900</v>
      </c>
      <c r="G25" s="22">
        <v>17270</v>
      </c>
    </row>
    <row r="26" spans="2:7" ht="21.75" customHeight="1">
      <c r="B26" s="21" t="s">
        <v>11</v>
      </c>
      <c r="C26" s="21" t="s">
        <v>49</v>
      </c>
      <c r="D26" s="21" t="s">
        <v>48</v>
      </c>
      <c r="E26" s="21">
        <v>1</v>
      </c>
      <c r="F26" s="21">
        <v>25900</v>
      </c>
      <c r="G26" s="22">
        <v>17270</v>
      </c>
    </row>
    <row r="27" spans="2:7" ht="21.75" customHeight="1">
      <c r="B27" s="21" t="s">
        <v>11</v>
      </c>
      <c r="C27" s="21" t="s">
        <v>49</v>
      </c>
      <c r="D27" s="21" t="s">
        <v>48</v>
      </c>
      <c r="E27" s="21">
        <v>1</v>
      </c>
      <c r="F27" s="21">
        <v>25900</v>
      </c>
      <c r="G27" s="22">
        <v>17270</v>
      </c>
    </row>
  </sheetData>
  <sortState ref="B1:Q24">
    <sortCondition ref="F1:F24"/>
  </sortState>
  <mergeCells count="2">
    <mergeCell ref="B1:G1"/>
    <mergeCell ref="B2:G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C17" sqref="C17"/>
    </sheetView>
  </sheetViews>
  <sheetFormatPr defaultRowHeight="18.75"/>
  <cols>
    <col min="1" max="4" width="17.375" style="1" customWidth="1"/>
    <col min="5" max="5" width="17.375" style="10" customWidth="1"/>
    <col min="6" max="7" width="17.375" style="1" customWidth="1"/>
    <col min="8" max="16384" width="9" style="1"/>
  </cols>
  <sheetData>
    <row r="1" spans="1:7" ht="31.5">
      <c r="A1" s="31" t="s">
        <v>0</v>
      </c>
      <c r="B1" s="31"/>
      <c r="C1" s="31"/>
      <c r="D1" s="31"/>
      <c r="E1" s="31"/>
      <c r="F1" s="31"/>
      <c r="G1" s="31"/>
    </row>
    <row r="2" spans="1:7" ht="3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2" t="s">
        <v>8</v>
      </c>
      <c r="B3" s="2" t="s">
        <v>9</v>
      </c>
      <c r="C3" s="2">
        <v>1</v>
      </c>
      <c r="D3" s="2">
        <v>0.23</v>
      </c>
      <c r="E3" s="3">
        <f>D3*2/3</f>
        <v>0.15333333333333335</v>
      </c>
      <c r="F3" s="2">
        <f>C3*D3</f>
        <v>0.23</v>
      </c>
      <c r="G3" s="3">
        <f>C3*E3</f>
        <v>0.15333333333333335</v>
      </c>
    </row>
    <row r="4" spans="1:7">
      <c r="A4" s="32"/>
      <c r="B4" s="2">
        <v>250</v>
      </c>
      <c r="C4" s="2">
        <v>2</v>
      </c>
      <c r="D4" s="2">
        <v>0.24</v>
      </c>
      <c r="E4" s="3">
        <f t="shared" ref="E4:E6" si="0">D4*2/3</f>
        <v>0.16</v>
      </c>
      <c r="F4" s="2">
        <f>C4*D4</f>
        <v>0.48</v>
      </c>
      <c r="G4" s="3">
        <f t="shared" ref="G4:G6" si="1">C4*E4</f>
        <v>0.32</v>
      </c>
    </row>
    <row r="5" spans="1:7">
      <c r="A5" s="32"/>
      <c r="B5" s="2" t="s">
        <v>10</v>
      </c>
      <c r="C5" s="2">
        <v>3</v>
      </c>
      <c r="D5" s="2">
        <v>0.44</v>
      </c>
      <c r="E5" s="3">
        <f t="shared" si="0"/>
        <v>0.29333333333333333</v>
      </c>
      <c r="F5" s="2">
        <f>C5*D5</f>
        <v>1.32</v>
      </c>
      <c r="G5" s="3">
        <f t="shared" si="1"/>
        <v>0.88</v>
      </c>
    </row>
    <row r="6" spans="1:7">
      <c r="A6" s="32" t="s">
        <v>11</v>
      </c>
      <c r="B6" s="2" t="s">
        <v>12</v>
      </c>
      <c r="C6" s="2">
        <v>6</v>
      </c>
      <c r="D6" s="2">
        <v>0.69</v>
      </c>
      <c r="E6" s="3">
        <f t="shared" si="0"/>
        <v>0.45999999999999996</v>
      </c>
      <c r="F6" s="2">
        <f>C6*D6</f>
        <v>4.1399999999999997</v>
      </c>
      <c r="G6" s="3">
        <f t="shared" si="1"/>
        <v>2.76</v>
      </c>
    </row>
    <row r="7" spans="1:7" ht="19.5" thickBot="1">
      <c r="A7" s="33"/>
      <c r="B7" s="4" t="s">
        <v>13</v>
      </c>
      <c r="C7" s="4">
        <v>13</v>
      </c>
      <c r="D7" s="4">
        <v>2.59</v>
      </c>
      <c r="E7" s="5">
        <f>D7*2/3</f>
        <v>1.7266666666666666</v>
      </c>
      <c r="F7" s="4">
        <f t="shared" ref="F7" si="2">C7*D7</f>
        <v>33.67</v>
      </c>
      <c r="G7" s="5">
        <f>C7*E7</f>
        <v>22.446666666666665</v>
      </c>
    </row>
    <row r="8" spans="1:7" ht="20.25" thickTop="1" thickBot="1">
      <c r="A8" s="6" t="s">
        <v>14</v>
      </c>
      <c r="B8" s="7"/>
      <c r="C8" s="7">
        <f>SUM(C3:C7)</f>
        <v>25</v>
      </c>
      <c r="D8" s="7"/>
      <c r="E8" s="8"/>
      <c r="F8" s="7">
        <f>SUM(F3:F7)</f>
        <v>39.840000000000003</v>
      </c>
      <c r="G8" s="9">
        <f>SUM(G3:G7)</f>
        <v>26.56</v>
      </c>
    </row>
    <row r="9" spans="1:7" ht="19.5" thickTop="1"/>
  </sheetData>
  <mergeCells count="3">
    <mergeCell ref="A1:G1"/>
    <mergeCell ref="A3:A5"/>
    <mergeCell ref="A6:A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核实表</vt:lpstr>
      <vt:lpstr>统计表</vt:lpstr>
      <vt:lpstr>汇总表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2018-01-29T06:50:42Z</dcterms:modified>
</cp:coreProperties>
</file>